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K26" i="1"/>
  <c r="K25" i="1" s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I37" i="1"/>
  <c r="J37" i="1"/>
  <c r="K37" i="1"/>
  <c r="J38" i="1"/>
  <c r="J39" i="1"/>
  <c r="D40" i="1"/>
  <c r="E40" i="1"/>
  <c r="F40" i="1"/>
  <c r="G40" i="1"/>
  <c r="H40" i="1"/>
  <c r="J40" i="1" s="1"/>
  <c r="I40" i="1"/>
  <c r="K40" i="1"/>
  <c r="J41" i="1"/>
  <c r="D42" i="1"/>
  <c r="E42" i="1"/>
  <c r="F42" i="1"/>
  <c r="G42" i="1"/>
  <c r="H42" i="1"/>
  <c r="I42" i="1"/>
  <c r="J42" i="1" s="1"/>
  <c r="K42" i="1"/>
  <c r="D43" i="1"/>
  <c r="E43" i="1"/>
  <c r="F43" i="1"/>
  <c r="G43" i="1"/>
  <c r="H43" i="1"/>
  <c r="I43" i="1"/>
  <c r="J43" i="1" s="1"/>
  <c r="K43" i="1"/>
  <c r="D44" i="1"/>
  <c r="E44" i="1"/>
  <c r="F44" i="1"/>
  <c r="G44" i="1"/>
  <c r="H44" i="1"/>
  <c r="I44" i="1"/>
  <c r="J44" i="1" s="1"/>
  <c r="K44" i="1"/>
  <c r="J45" i="1"/>
  <c r="D49" i="1"/>
  <c r="D48" i="1" s="1"/>
  <c r="D47" i="1" s="1"/>
  <c r="D46" i="1" s="1"/>
  <c r="E49" i="1"/>
  <c r="E48" i="1" s="1"/>
  <c r="E47" i="1" s="1"/>
  <c r="E46" i="1" s="1"/>
  <c r="F49" i="1"/>
  <c r="F48" i="1" s="1"/>
  <c r="F47" i="1" s="1"/>
  <c r="F46" i="1" s="1"/>
  <c r="G49" i="1"/>
  <c r="G48" i="1" s="1"/>
  <c r="G47" i="1" s="1"/>
  <c r="G46" i="1" s="1"/>
  <c r="H49" i="1"/>
  <c r="H48" i="1" s="1"/>
  <c r="I49" i="1"/>
  <c r="I48" i="1" s="1"/>
  <c r="I47" i="1" s="1"/>
  <c r="I46" i="1" s="1"/>
  <c r="J49" i="1"/>
  <c r="K49" i="1"/>
  <c r="K48" i="1" s="1"/>
  <c r="K47" i="1" s="1"/>
  <c r="K46" i="1" s="1"/>
  <c r="J50" i="1"/>
  <c r="J51" i="1"/>
  <c r="J52" i="1"/>
  <c r="J53" i="1"/>
  <c r="H13" i="1" l="1"/>
  <c r="H12" i="1"/>
  <c r="J14" i="1"/>
  <c r="G12" i="1"/>
  <c r="G11" i="1" s="1"/>
  <c r="G13" i="1"/>
  <c r="I13" i="1"/>
  <c r="I12" i="1"/>
  <c r="I11" i="1" s="1"/>
  <c r="J25" i="1"/>
  <c r="F12" i="1"/>
  <c r="F11" i="1" s="1"/>
  <c r="F13" i="1"/>
  <c r="E12" i="1"/>
  <c r="E11" i="1" s="1"/>
  <c r="E13" i="1"/>
  <c r="K12" i="1"/>
  <c r="K11" i="1" s="1"/>
  <c r="K13" i="1"/>
  <c r="H47" i="1"/>
  <c r="J48" i="1"/>
  <c r="D12" i="1"/>
  <c r="D11" i="1" s="1"/>
  <c r="D13" i="1"/>
  <c r="J26" i="1"/>
  <c r="J15" i="1"/>
  <c r="H46" i="1" l="1"/>
  <c r="J46" i="1" s="1"/>
  <c r="J47" i="1"/>
  <c r="H11" i="1"/>
  <c r="J11" i="1" s="1"/>
  <c r="J12" i="1"/>
  <c r="J13" i="1"/>
</calcChain>
</file>

<file path=xl/sharedStrings.xml><?xml version="1.0" encoding="utf-8"?>
<sst xmlns="http://schemas.openxmlformats.org/spreadsheetml/2006/main" count="155" uniqueCount="154">
  <si>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</si>
  <si>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</si>
  <si>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</si>
  <si>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</si>
  <si>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</si>
  <si>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</si>
  <si>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</si>
  <si>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</si>
  <si>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</si>
  <si>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</si>
  <si>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</si>
  <si>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</si>
  <si>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</si>
  <si>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</si>
  <si>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</si>
  <si>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</si>
  <si>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</si>
  <si>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</si>
  <si>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</si>
  <si>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</si>
  <si>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</si>
  <si>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</si>
  <si>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</si>
  <si>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</si>
  <si>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</si>
  <si>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</si>
  <si>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</si>
  <si>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</si>
  <si>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</si>
  <si>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</si>
  <si>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</si>
  <si>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</si>
  <si>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</si>
  <si>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</si>
  <si>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</si>
  <si>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</si>
  <si>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</si>
  <si>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</si>
  <si>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</si>
  <si>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</si>
  <si>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</si>
  <si>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</si>
  <si>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</si>
  <si>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</si>
  <si>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</si>
  <si>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</si>
  <si>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</si>
  <si>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</si>
  <si>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</si>
  <si>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</si>
  <si>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</si>
  <si>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</si>
  <si>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</si>
  <si>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</si>
  <si>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</si>
  <si>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</si>
  <si>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38</t>
  </si>
  <si>
    <t>Prime de asigurare pe viatza platite de angajator pt angajati</t>
  </si>
  <si>
    <t>10.03.05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</si>
  <si>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</si>
  <si>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</si>
  <si>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</si>
  <si>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</si>
  <si>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</si>
  <si>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</si>
  <si>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</si>
  <si>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</si>
  <si>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</si>
  <si>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</si>
  <si>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</si>
  <si>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</si>
  <si>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</si>
  <si>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</si>
  <si>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</si>
  <si>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</si>
  <si>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</si>
  <si>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</si>
  <si>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</si>
  <si>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</si>
  <si>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</si>
  <si>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</si>
  <si>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</si>
  <si>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</si>
  <si>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</si>
  <si>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</si>
  <si>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</si>
  <si>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</si>
  <si>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</si>
  <si>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</si>
  <si>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</si>
  <si>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</si>
  <si>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</si>
  <si>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</si>
  <si>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</si>
  <si>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</si>
  <si>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</si>
  <si>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</si>
  <si>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</si>
  <si>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</si>
  <si>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</si>
  <si>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</si>
  <si>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</si>
  <si>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</si>
  <si>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</si>
  <si>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</si>
  <si>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</si>
  <si>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</si>
  <si>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</si>
  <si>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</si>
  <si>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</si>
  <si>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</si>
  <si>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</si>
  <si>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</si>
  <si>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207</t>
  </si>
  <si>
    <t>PLATI EFECTUATE IN ANII PRECEDENTI SI RECUPERATE IN ANUL CURENT (cod 85)</t>
  </si>
  <si>
    <t>84</t>
  </si>
  <si>
    <t>209</t>
  </si>
  <si>
    <t>TITLUL XVIII PLATI EFECTUATE IN ANII PRECEDENTI SI RECUPERATE IN ANUL CURENT</t>
  </si>
  <si>
    <t>85</t>
  </si>
  <si>
    <t>210</t>
  </si>
  <si>
    <t>Plati efectuate in anii precedenti si recuperate in anul curent</t>
  </si>
  <si>
    <t>85.01</t>
  </si>
  <si>
    <t>211</t>
  </si>
  <si>
    <t>Plati efectuate in anii precedenti si recuperate in anul curent - sectiunea functionare</t>
  </si>
  <si>
    <t>85.01.01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</si>
  <si>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</si>
  <si>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</si>
  <si>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</si>
  <si>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</si>
  <si>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</si>
  <si>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</si>
  <si>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</si>
  <si>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</si>
  <si>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</si>
  <si>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</si>
  <si>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</si>
  <si>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</si>
  <si>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391</t>
  </si>
  <si>
    <t>Constructii</t>
  </si>
  <si>
    <t>71.01.01</t>
  </si>
  <si>
    <t>392</t>
  </si>
  <si>
    <t>Masini, echipamente si mijloace de transport</t>
  </si>
  <si>
    <t>71.01.02</t>
  </si>
  <si>
    <t>393</t>
  </si>
  <si>
    <t>Mobilier, aparatura birotica si alte active corporale</t>
  </si>
  <si>
    <t>71.01.03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</si>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</sst>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D12+D46</f>
        <v>950800</v>
      </c>
      <c r="E11" s="11">
        <f>E12+E46</f>
        <v>950800</v>
      </c>
      <c r="F11" s="11">
        <f>F12+F46</f>
        <v>522000</v>
      </c>
      <c r="G11" s="11">
        <f>G12+G46</f>
        <v>520993</v>
      </c>
      <c r="H11" s="11">
        <f>H12+H46</f>
        <v>520993</v>
      </c>
      <c r="I11" s="11">
        <f>I12+I46</f>
        <v>385166</v>
      </c>
      <c r="J11" s="11">
        <f>H11-I11</f>
        <v>135827</v>
      </c>
      <c r="K11" s="11">
        <f>K12+K46</f>
        <v>410945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D14+D25+D45</f>
        <v>862000</v>
      </c>
      <c r="E12" s="11">
        <f>E14+E25+E45</f>
        <v>862000</v>
      </c>
      <c r="F12" s="11">
        <f>F14+F25+F45</f>
        <v>461000</v>
      </c>
      <c r="G12" s="11">
        <f>G14+G25+G45</f>
        <v>459993</v>
      </c>
      <c r="H12" s="11">
        <f>H14+H25+H45</f>
        <v>459993</v>
      </c>
      <c r="I12" s="11">
        <f>I14+I25+I45</f>
        <v>369898</v>
      </c>
      <c r="J12" s="11">
        <f>H12-I12</f>
        <v>90095</v>
      </c>
      <c r="K12" s="11">
        <f>K14+K25+K45</f>
        <v>347455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</f>
        <v>862000</v>
      </c>
      <c r="E13" s="11">
        <f>E14+E25</f>
        <v>862000</v>
      </c>
      <c r="F13" s="11">
        <f>F14+F25</f>
        <v>461000</v>
      </c>
      <c r="G13" s="11">
        <f>G14+G25</f>
        <v>461000</v>
      </c>
      <c r="H13" s="11">
        <f>H14+H25</f>
        <v>461000</v>
      </c>
      <c r="I13" s="11">
        <f>I14+I25</f>
        <v>370905</v>
      </c>
      <c r="J13" s="11">
        <f>H13-I13</f>
        <v>90095</v>
      </c>
      <c r="K13" s="11">
        <f>K14+K25</f>
        <v>347455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596000</v>
      </c>
      <c r="E14" s="11">
        <f>E15+E18</f>
        <v>596000</v>
      </c>
      <c r="F14" s="11">
        <f>F15+F18</f>
        <v>282000</v>
      </c>
      <c r="G14" s="11">
        <f>G15+G18</f>
        <v>282000</v>
      </c>
      <c r="H14" s="11">
        <f>H15+H18</f>
        <v>282000</v>
      </c>
      <c r="I14" s="11">
        <f>I15+I18</f>
        <v>246732</v>
      </c>
      <c r="J14" s="11">
        <f>H14-I14</f>
        <v>35268</v>
      </c>
      <c r="K14" s="11">
        <f>K15+K18</f>
        <v>249598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491000</v>
      </c>
      <c r="E15" s="11">
        <f>E16+E17</f>
        <v>491000</v>
      </c>
      <c r="F15" s="11">
        <f>F16+F17</f>
        <v>227000</v>
      </c>
      <c r="G15" s="11">
        <f>G16+G17</f>
        <v>227000</v>
      </c>
      <c r="H15" s="11">
        <f>H16+H17</f>
        <v>227000</v>
      </c>
      <c r="I15" s="11">
        <f>I16+I17</f>
        <v>204677</v>
      </c>
      <c r="J15" s="11">
        <f>H15-I15</f>
        <v>22323</v>
      </c>
      <c r="K15" s="11">
        <f>K16+K17</f>
        <v>203879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460000</v>
      </c>
      <c r="E16" s="11">
        <v>460000</v>
      </c>
      <c r="F16" s="11">
        <v>210000</v>
      </c>
      <c r="G16" s="11">
        <v>210000</v>
      </c>
      <c r="H16" s="11">
        <v>210000</v>
      </c>
      <c r="I16" s="11">
        <v>190777</v>
      </c>
      <c r="J16" s="11">
        <f>H16-I16</f>
        <v>19223</v>
      </c>
      <c r="K16" s="11">
        <v>191925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31000</v>
      </c>
      <c r="E17" s="11">
        <v>31000</v>
      </c>
      <c r="F17" s="11">
        <v>17000</v>
      </c>
      <c r="G17" s="11">
        <v>17000</v>
      </c>
      <c r="H17" s="11">
        <v>17000</v>
      </c>
      <c r="I17" s="11">
        <v>13900</v>
      </c>
      <c r="J17" s="11">
        <f>H17-I17</f>
        <v>3100</v>
      </c>
      <c r="K17" s="11">
        <v>11954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D19+D20+D21+D22+D23+D24</f>
        <v>105000</v>
      </c>
      <c r="E18" s="11">
        <f>E19+E20+E21+E22+E23+E24</f>
        <v>105000</v>
      </c>
      <c r="F18" s="11">
        <f>F19+F20+F21+F22+F23+F24</f>
        <v>55000</v>
      </c>
      <c r="G18" s="11">
        <f>G19+G20+G21+G22+G23+G24</f>
        <v>55000</v>
      </c>
      <c r="H18" s="11">
        <f>H19+H20+H21+H22+H23+H24</f>
        <v>55000</v>
      </c>
      <c r="I18" s="11">
        <f>I19+I20+I21+I22+I23+I24</f>
        <v>42055</v>
      </c>
      <c r="J18" s="11">
        <f>H18-I18</f>
        <v>12945</v>
      </c>
      <c r="K18" s="11">
        <f>K19+K20+K21+K22+K23+K24</f>
        <v>45719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70000</v>
      </c>
      <c r="E19" s="11">
        <v>70000</v>
      </c>
      <c r="F19" s="11">
        <v>36000</v>
      </c>
      <c r="G19" s="11">
        <v>36000</v>
      </c>
      <c r="H19" s="11">
        <v>36000</v>
      </c>
      <c r="I19" s="11">
        <v>31667</v>
      </c>
      <c r="J19" s="11">
        <f>H19-I19</f>
        <v>4333</v>
      </c>
      <c r="K19" s="11">
        <v>32948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3000</v>
      </c>
      <c r="E20" s="11">
        <v>3000</v>
      </c>
      <c r="F20" s="11">
        <v>2000</v>
      </c>
      <c r="G20" s="11">
        <v>2000</v>
      </c>
      <c r="H20" s="11">
        <v>2000</v>
      </c>
      <c r="I20" s="11">
        <v>985</v>
      </c>
      <c r="J20" s="11">
        <f>H20-I20</f>
        <v>1015</v>
      </c>
      <c r="K20" s="11">
        <v>1020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23000</v>
      </c>
      <c r="E21" s="11">
        <v>23000</v>
      </c>
      <c r="F21" s="11">
        <v>12000</v>
      </c>
      <c r="G21" s="11">
        <v>12000</v>
      </c>
      <c r="H21" s="11">
        <v>12000</v>
      </c>
      <c r="I21" s="11">
        <v>8241</v>
      </c>
      <c r="J21" s="11">
        <f>H21-I21</f>
        <v>3759</v>
      </c>
      <c r="K21" s="11">
        <v>8605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302</v>
      </c>
      <c r="J22" s="11">
        <f>H22-I22</f>
        <v>698</v>
      </c>
      <c r="K22" s="11">
        <v>315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4000</v>
      </c>
      <c r="E23" s="11">
        <v>4000</v>
      </c>
      <c r="F23" s="11">
        <v>2000</v>
      </c>
      <c r="G23" s="11">
        <v>2000</v>
      </c>
      <c r="H23" s="11">
        <v>2000</v>
      </c>
      <c r="I23" s="11">
        <v>0</v>
      </c>
      <c r="J23" s="11">
        <f>H23-I23</f>
        <v>2000</v>
      </c>
      <c r="K23" s="11">
        <v>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4000</v>
      </c>
      <c r="E24" s="11">
        <v>4000</v>
      </c>
      <c r="F24" s="11">
        <v>2000</v>
      </c>
      <c r="G24" s="11">
        <v>2000</v>
      </c>
      <c r="H24" s="11">
        <v>2000</v>
      </c>
      <c r="I24" s="11">
        <v>860</v>
      </c>
      <c r="J24" s="11">
        <f>H24-I24</f>
        <v>1140</v>
      </c>
      <c r="K24" s="11">
        <v>2831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D26+D34+D35+D37+D39+D40</f>
        <v>266000</v>
      </c>
      <c r="E25" s="11">
        <f>E26+E34+E35+E37+E39+E40</f>
        <v>266000</v>
      </c>
      <c r="F25" s="11">
        <f>F26+F34+F35+F37+F39+F40</f>
        <v>179000</v>
      </c>
      <c r="G25" s="11">
        <f>G26+G34+G35+G37+G39+G40</f>
        <v>179000</v>
      </c>
      <c r="H25" s="11">
        <f>H26+H34+H35+H37+H39+H40</f>
        <v>179000</v>
      </c>
      <c r="I25" s="11">
        <f>I26+I34+I35+I37+I39+I40</f>
        <v>124173</v>
      </c>
      <c r="J25" s="11">
        <f>H25-I25</f>
        <v>54827</v>
      </c>
      <c r="K25" s="11">
        <f>K26+K34+K35+K37+K39+K40</f>
        <v>97857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D27+D28+D29+D30+D31+D32+D33</f>
        <v>144000</v>
      </c>
      <c r="E26" s="11">
        <f>E27+E28+E29+E30+E31+E32+E33</f>
        <v>144000</v>
      </c>
      <c r="F26" s="11">
        <f>F27+F28+F29+F30+F31+F32+F33</f>
        <v>84000</v>
      </c>
      <c r="G26" s="11">
        <f>G27+G28+G29+G30+G31+G32+G33</f>
        <v>84000</v>
      </c>
      <c r="H26" s="11">
        <f>H27+H28+H29+H30+H31+H32+H33</f>
        <v>84000</v>
      </c>
      <c r="I26" s="11">
        <f>I27+I28+I29+I30+I31+I32+I33</f>
        <v>48612</v>
      </c>
      <c r="J26" s="11">
        <f>H26-I26</f>
        <v>35388</v>
      </c>
      <c r="K26" s="11">
        <f>K27+K28+K29+K30+K31+K32+K33</f>
        <v>44551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9000</v>
      </c>
      <c r="E27" s="11">
        <v>9000</v>
      </c>
      <c r="F27" s="11">
        <v>6000</v>
      </c>
      <c r="G27" s="11">
        <v>6000</v>
      </c>
      <c r="H27" s="11">
        <v>6000</v>
      </c>
      <c r="I27" s="11">
        <v>2138</v>
      </c>
      <c r="J27" s="11">
        <f>H27-I27</f>
        <v>3862</v>
      </c>
      <c r="K27" s="11">
        <v>2138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7000</v>
      </c>
      <c r="E28" s="11">
        <v>7000</v>
      </c>
      <c r="F28" s="11">
        <v>5000</v>
      </c>
      <c r="G28" s="11">
        <v>5000</v>
      </c>
      <c r="H28" s="11">
        <v>5000</v>
      </c>
      <c r="I28" s="11">
        <v>288</v>
      </c>
      <c r="J28" s="11">
        <f>H28-I28</f>
        <v>4712</v>
      </c>
      <c r="K28" s="11"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13000</v>
      </c>
      <c r="E29" s="11">
        <v>13000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2520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30000</v>
      </c>
      <c r="E30" s="11">
        <v>30000</v>
      </c>
      <c r="F30" s="11">
        <v>18000</v>
      </c>
      <c r="G30" s="11">
        <v>18000</v>
      </c>
      <c r="H30" s="11">
        <v>18000</v>
      </c>
      <c r="I30" s="11">
        <v>12500</v>
      </c>
      <c r="J30" s="11">
        <f>H30-I30</f>
        <v>5500</v>
      </c>
      <c r="K30" s="11">
        <v>6373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10000</v>
      </c>
      <c r="E31" s="11">
        <v>10000</v>
      </c>
      <c r="F31" s="11">
        <v>7000</v>
      </c>
      <c r="G31" s="11">
        <v>7000</v>
      </c>
      <c r="H31" s="11">
        <v>7000</v>
      </c>
      <c r="I31" s="11">
        <v>2510</v>
      </c>
      <c r="J31" s="11">
        <f>H31-I31</f>
        <v>4490</v>
      </c>
      <c r="K31" s="11">
        <v>2510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16000</v>
      </c>
      <c r="E32" s="11">
        <v>16000</v>
      </c>
      <c r="F32" s="11">
        <v>9000</v>
      </c>
      <c r="G32" s="11">
        <v>9000</v>
      </c>
      <c r="H32" s="11">
        <v>9000</v>
      </c>
      <c r="I32" s="11">
        <v>8437</v>
      </c>
      <c r="J32" s="11">
        <f>H32-I32</f>
        <v>563</v>
      </c>
      <c r="K32" s="11">
        <v>8524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59000</v>
      </c>
      <c r="E33" s="11">
        <v>59000</v>
      </c>
      <c r="F33" s="11">
        <v>39000</v>
      </c>
      <c r="G33" s="11">
        <v>39000</v>
      </c>
      <c r="H33" s="11">
        <v>39000</v>
      </c>
      <c r="I33" s="11">
        <v>22739</v>
      </c>
      <c r="J33" s="11">
        <f>H33-I33</f>
        <v>16261</v>
      </c>
      <c r="K33" s="11">
        <v>22486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8000</v>
      </c>
      <c r="E34" s="11">
        <v>8000</v>
      </c>
      <c r="F34" s="11">
        <v>8000</v>
      </c>
      <c r="G34" s="11">
        <v>8000</v>
      </c>
      <c r="H34" s="11">
        <v>8000</v>
      </c>
      <c r="I34" s="11">
        <v>0</v>
      </c>
      <c r="J34" s="11">
        <f>H34-I34</f>
        <v>8000</v>
      </c>
      <c r="K34" s="11">
        <v>0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+D36</f>
        <v>36000</v>
      </c>
      <c r="E35" s="11">
        <f>+E36</f>
        <v>36000</v>
      </c>
      <c r="F35" s="11">
        <f>+F36</f>
        <v>31000</v>
      </c>
      <c r="G35" s="11">
        <f>+G36</f>
        <v>31000</v>
      </c>
      <c r="H35" s="11">
        <f>+H36</f>
        <v>31000</v>
      </c>
      <c r="I35" s="11">
        <f>+I36</f>
        <v>25345</v>
      </c>
      <c r="J35" s="11">
        <f>H35-I35</f>
        <v>5655</v>
      </c>
      <c r="K35" s="11">
        <f>+K36</f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36000</v>
      </c>
      <c r="E36" s="11">
        <v>36000</v>
      </c>
      <c r="F36" s="11">
        <v>31000</v>
      </c>
      <c r="G36" s="11">
        <v>31000</v>
      </c>
      <c r="H36" s="11">
        <v>31000</v>
      </c>
      <c r="I36" s="11">
        <v>25345</v>
      </c>
      <c r="J36" s="11">
        <f>H36-I36</f>
        <v>5655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5000</v>
      </c>
      <c r="E37" s="11">
        <f>E38</f>
        <v>5000</v>
      </c>
      <c r="F37" s="11">
        <f>F38</f>
        <v>3000</v>
      </c>
      <c r="G37" s="11">
        <f>G38</f>
        <v>3000</v>
      </c>
      <c r="H37" s="11">
        <f>H38</f>
        <v>3000</v>
      </c>
      <c r="I37" s="11">
        <f>I38</f>
        <v>1184</v>
      </c>
      <c r="J37" s="11">
        <f>H37-I37</f>
        <v>1816</v>
      </c>
      <c r="K37" s="11">
        <f>K38</f>
        <v>1184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5000</v>
      </c>
      <c r="E38" s="11">
        <v>5000</v>
      </c>
      <c r="F38" s="11">
        <v>3000</v>
      </c>
      <c r="G38" s="11">
        <v>3000</v>
      </c>
      <c r="H38" s="11">
        <v>3000</v>
      </c>
      <c r="I38" s="11">
        <v>1184</v>
      </c>
      <c r="J38" s="11">
        <f>H38-I38</f>
        <v>1816</v>
      </c>
      <c r="K38" s="11">
        <v>1184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5000</v>
      </c>
      <c r="E39" s="11">
        <v>5000</v>
      </c>
      <c r="F39" s="11">
        <v>5000</v>
      </c>
      <c r="G39" s="11">
        <v>5000</v>
      </c>
      <c r="H39" s="11">
        <v>5000</v>
      </c>
      <c r="I39" s="11">
        <v>2000</v>
      </c>
      <c r="J39" s="11">
        <f>H39-I39</f>
        <v>3000</v>
      </c>
      <c r="K39" s="11">
        <v>2000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</f>
        <v>68000</v>
      </c>
      <c r="E40" s="11">
        <f>+E41</f>
        <v>68000</v>
      </c>
      <c r="F40" s="11">
        <f>+F41</f>
        <v>48000</v>
      </c>
      <c r="G40" s="11">
        <f>+G41</f>
        <v>48000</v>
      </c>
      <c r="H40" s="11">
        <f>+H41</f>
        <v>48000</v>
      </c>
      <c r="I40" s="11">
        <f>+I41</f>
        <v>47032</v>
      </c>
      <c r="J40" s="11">
        <f>H40-I40</f>
        <v>968</v>
      </c>
      <c r="K40" s="11">
        <f>+K41</f>
        <v>50122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68000</v>
      </c>
      <c r="E41" s="11">
        <v>68000</v>
      </c>
      <c r="F41" s="11">
        <v>48000</v>
      </c>
      <c r="G41" s="11">
        <v>48000</v>
      </c>
      <c r="H41" s="11">
        <v>48000</v>
      </c>
      <c r="I41" s="11">
        <v>47032</v>
      </c>
      <c r="J41" s="11">
        <f>H41-I41</f>
        <v>968</v>
      </c>
      <c r="K41" s="11">
        <v>50122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D45</f>
        <v>0</v>
      </c>
      <c r="E42" s="11">
        <f>E45</f>
        <v>0</v>
      </c>
      <c r="F42" s="11">
        <f>F45</f>
        <v>0</v>
      </c>
      <c r="G42" s="11">
        <f>G45</f>
        <v>-1007</v>
      </c>
      <c r="H42" s="11">
        <f>H45</f>
        <v>-1007</v>
      </c>
      <c r="I42" s="11">
        <f>I45</f>
        <v>-1007</v>
      </c>
      <c r="J42" s="11">
        <f>H42-I42</f>
        <v>0</v>
      </c>
      <c r="K42" s="11">
        <f>K45</f>
        <v>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D45</f>
        <v>0</v>
      </c>
      <c r="E43" s="11">
        <f>E45</f>
        <v>0</v>
      </c>
      <c r="F43" s="11">
        <f>F45</f>
        <v>0</v>
      </c>
      <c r="G43" s="11">
        <f>G45</f>
        <v>-1007</v>
      </c>
      <c r="H43" s="11">
        <f>H45</f>
        <v>-1007</v>
      </c>
      <c r="I43" s="11">
        <f>I45</f>
        <v>-1007</v>
      </c>
      <c r="J43" s="11">
        <f>H43-I43</f>
        <v>0</v>
      </c>
      <c r="K43" s="11">
        <f>K45</f>
        <v>0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-1007</v>
      </c>
      <c r="H44" s="11">
        <f>H45</f>
        <v>-1007</v>
      </c>
      <c r="I44" s="11">
        <f>I45</f>
        <v>-1007</v>
      </c>
      <c r="J44" s="11">
        <f>H44-I44</f>
        <v>0</v>
      </c>
      <c r="K44" s="11">
        <f>K45</f>
        <v>0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-1007</v>
      </c>
      <c r="H45" s="11">
        <v>-1007</v>
      </c>
      <c r="I45" s="11">
        <v>-1007</v>
      </c>
      <c r="J45" s="11">
        <f>H45-I45</f>
        <v>0</v>
      </c>
      <c r="K45" s="11">
        <v>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</f>
        <v>88800</v>
      </c>
      <c r="E46" s="11">
        <f>+E47</f>
        <v>88800</v>
      </c>
      <c r="F46" s="11">
        <f>+F47</f>
        <v>61000</v>
      </c>
      <c r="G46" s="11">
        <f>+G47</f>
        <v>61000</v>
      </c>
      <c r="H46" s="11">
        <f>+H47</f>
        <v>61000</v>
      </c>
      <c r="I46" s="11">
        <f>+I47</f>
        <v>15268</v>
      </c>
      <c r="J46" s="11">
        <f>H46-I46</f>
        <v>45732</v>
      </c>
      <c r="K46" s="11">
        <f>+K47</f>
        <v>63490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D48</f>
        <v>88800</v>
      </c>
      <c r="E47" s="11">
        <f>E48</f>
        <v>88800</v>
      </c>
      <c r="F47" s="11">
        <f>F48</f>
        <v>61000</v>
      </c>
      <c r="G47" s="11">
        <f>G48</f>
        <v>61000</v>
      </c>
      <c r="H47" s="11">
        <f>H48</f>
        <v>61000</v>
      </c>
      <c r="I47" s="11">
        <f>I48</f>
        <v>15268</v>
      </c>
      <c r="J47" s="11">
        <f>H47-I47</f>
        <v>45732</v>
      </c>
      <c r="K47" s="11">
        <f>K48</f>
        <v>63490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88800</v>
      </c>
      <c r="E48" s="11">
        <f>E49</f>
        <v>88800</v>
      </c>
      <c r="F48" s="11">
        <f>F49</f>
        <v>61000</v>
      </c>
      <c r="G48" s="11">
        <f>G49</f>
        <v>61000</v>
      </c>
      <c r="H48" s="11">
        <f>H49</f>
        <v>61000</v>
      </c>
      <c r="I48" s="11">
        <f>I49</f>
        <v>15268</v>
      </c>
      <c r="J48" s="11">
        <f>H48-I48</f>
        <v>45732</v>
      </c>
      <c r="K48" s="11">
        <f>K49</f>
        <v>63490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f>D50+D51+D52+D53</f>
        <v>88800</v>
      </c>
      <c r="E49" s="11">
        <f>E50+E51+E52+E53</f>
        <v>88800</v>
      </c>
      <c r="F49" s="11">
        <f>F50+F51+F52+F53</f>
        <v>61000</v>
      </c>
      <c r="G49" s="11">
        <f>G50+G51+G52+G53</f>
        <v>61000</v>
      </c>
      <c r="H49" s="11">
        <f>H50+H51+H52+H53</f>
        <v>61000</v>
      </c>
      <c r="I49" s="11">
        <f>I50+I51+I52+I53</f>
        <v>15268</v>
      </c>
      <c r="J49" s="11">
        <f>H49-I49</f>
        <v>45732</v>
      </c>
      <c r="K49" s="11">
        <f>K50+K51+K52+K53</f>
        <v>63490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118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19257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1516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v>88800</v>
      </c>
      <c r="E53" s="11">
        <v>88800</v>
      </c>
      <c r="F53" s="11">
        <v>61000</v>
      </c>
      <c r="G53" s="11">
        <v>61000</v>
      </c>
      <c r="H53" s="11">
        <v>61000</v>
      </c>
      <c r="I53" s="11">
        <v>15268</v>
      </c>
      <c r="J53" s="11">
        <f>H53-I53</f>
        <v>45732</v>
      </c>
      <c r="K53" s="11">
        <v>42599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149</v>
      </c>
      <c r="B55" s="13"/>
      <c r="C55" s="13"/>
      <c r="D55" s="13"/>
      <c r="E55" s="13" t="s">
        <v>151</v>
      </c>
      <c r="F55" s="13"/>
      <c r="G55" s="13"/>
      <c r="H55" s="13"/>
      <c r="I55" s="13" t="s">
        <v>152</v>
      </c>
      <c r="J55" s="13"/>
      <c r="K55" s="13"/>
      <c r="L55" s="13"/>
    </row>
    <row r="56" spans="1:12" x14ac:dyDescent="0.25">
      <c r="A56" s="3" t="s">
        <v>150</v>
      </c>
      <c r="B56" s="3"/>
      <c r="C56" s="3"/>
      <c r="D56" s="3"/>
      <c r="E56" s="3" t="s">
        <v>151</v>
      </c>
      <c r="F56" s="3"/>
      <c r="G56" s="3"/>
      <c r="H56" s="3"/>
      <c r="I56" s="3" t="s">
        <v>153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2">
    <mergeCell ref="H8:H9"/>
    <mergeCell ref="I8:I9"/>
    <mergeCell ref="J8:J9"/>
    <mergeCell ref="K8:K9"/>
    <mergeCell ref="A55:D55"/>
    <mergeCell ref="A56:D56"/>
    <mergeCell ref="E55:H55"/>
    <mergeCell ref="E56:H56"/>
    <mergeCell ref="I55:L55"/>
    <mergeCell ref="I56:L5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2017-07-26T10:09:37Z</dcterms:created>
  <dcterms:modified xsi:type="dcterms:W3CDTF">2017-07-26T10:09:39Z</dcterms:modified>
</cp:coreProperties>
</file>