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Rosi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J17" i="1"/>
  <c r="J18" i="1"/>
  <c r="D19" i="1"/>
  <c r="E19" i="1"/>
  <c r="F19" i="1"/>
  <c r="G19" i="1"/>
  <c r="H19" i="1"/>
  <c r="J19" i="1" s="1"/>
  <c r="I19" i="1"/>
  <c r="K19" i="1"/>
  <c r="J20" i="1"/>
  <c r="J21" i="1"/>
  <c r="J22" i="1"/>
  <c r="J23" i="1"/>
  <c r="J24" i="1"/>
  <c r="D28" i="1"/>
  <c r="D27" i="1" s="1"/>
  <c r="D26" i="1" s="1"/>
  <c r="D25" i="1" s="1"/>
  <c r="E28" i="1"/>
  <c r="E27" i="1" s="1"/>
  <c r="E26" i="1" s="1"/>
  <c r="E25" i="1" s="1"/>
  <c r="F28" i="1"/>
  <c r="F27" i="1" s="1"/>
  <c r="F26" i="1" s="1"/>
  <c r="F25" i="1" s="1"/>
  <c r="G28" i="1"/>
  <c r="G27" i="1" s="1"/>
  <c r="G26" i="1" s="1"/>
  <c r="G25" i="1" s="1"/>
  <c r="H28" i="1"/>
  <c r="H27" i="1" s="1"/>
  <c r="I28" i="1"/>
  <c r="I27" i="1" s="1"/>
  <c r="I26" i="1" s="1"/>
  <c r="I25" i="1" s="1"/>
  <c r="J28" i="1"/>
  <c r="K28" i="1"/>
  <c r="K27" i="1" s="1"/>
  <c r="K26" i="1" s="1"/>
  <c r="K25" i="1" s="1"/>
  <c r="J29" i="1"/>
  <c r="I13" i="1" l="1"/>
  <c r="I12" i="1"/>
  <c r="I11" i="1" s="1"/>
  <c r="H12" i="1"/>
  <c r="H13" i="1"/>
  <c r="J13" i="1" s="1"/>
  <c r="J14" i="1"/>
  <c r="G12" i="1"/>
  <c r="G11" i="1" s="1"/>
  <c r="G13" i="1"/>
  <c r="F12" i="1"/>
  <c r="F11" i="1" s="1"/>
  <c r="F13" i="1"/>
  <c r="K12" i="1"/>
  <c r="K11" i="1" s="1"/>
  <c r="K13" i="1"/>
  <c r="E12" i="1"/>
  <c r="E11" i="1" s="1"/>
  <c r="E13" i="1"/>
  <c r="J27" i="1"/>
  <c r="H26" i="1"/>
  <c r="D12" i="1"/>
  <c r="D11" i="1" s="1"/>
  <c r="D13" i="1"/>
  <c r="J26" i="1" l="1"/>
  <c r="H25" i="1"/>
  <c r="J25" i="1" s="1"/>
  <c r="J12" i="1"/>
  <c r="H11" i="1"/>
  <c r="J11" i="1" s="1"/>
</calcChain>
</file>

<file path=xl/sharedStrings.xml><?xml version="1.0" encoding="utf-8"?>
<sst xmlns="http://schemas.openxmlformats.org/spreadsheetml/2006/main" count="83" uniqueCount="82">
  <si>
    <t>JUDETUL  VASLUI</t>
  </si>
  <si>
    <t>COMUNA ROSIESTI</t>
  </si>
  <si>
    <t>CIF 5117550</t>
  </si>
  <si>
    <t xml:space="preserve"> Anexa 7</t>
  </si>
  <si>
    <t>Cont de executie - Detalierea cheltuielilor - Trimestrul: 2, Anul: 2017</t>
  </si>
  <si>
    <t>Capitolul: 65.02.03.01 - Invatamant prescolar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</si>
  <si>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</si>
  <si>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</si>
  <si>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</si>
  <si>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</si>
  <si>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</si>
  <si>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</si>
  <si>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</si>
  <si>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</si>
  <si>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</si>
  <si>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</si>
  <si>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</si>
  <si>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</si>
  <si>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</si>
  <si>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</si>
  <si>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</si>
  <si>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</si>
  <si>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</si>
  <si>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</si>
  <si>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</si>
  <si>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</si>
  <si>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</si>
  <si>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</si>
  <si>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</si>
  <si>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</si>
  <si>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</si>
  <si>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</si>
  <si>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</si>
  <si>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</si>
  <si>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</si>
  <si>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</si>
  <si>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</si>
  <si>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</si>
  <si>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</si>
  <si>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</si>
  <si>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</si>
  <si>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18</t>
  </si>
  <si>
    <t>Fond aferent platii cu ora</t>
  </si>
  <si>
    <t>10.01.11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</si>
  <si>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</si>
  <si>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</si>
  <si>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</si>
  <si>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</si>
  <si>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</si>
  <si>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</si>
  <si>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</si>
  <si>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</si>
  <si>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</si>
  <si>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</si>
  <si>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</si>
  <si>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</si>
  <si>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</si>
  <si>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</si>
  <si>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</si>
  <si>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</si>
  <si>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</si>
  <si>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</si>
  <si>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214</t>
  </si>
  <si>
    <t>SECŢIUNEA DE DEZVOLTARE (cod 51+55+56+70+79.d+84.d)</t>
  </si>
  <si>
    <t>001.02</t>
  </si>
  <si>
    <t>387</t>
  </si>
  <si>
    <t>CHELTUIELI DE CAPITAL  (cod 71+72)</t>
  </si>
  <si>
    <t>70</t>
  </si>
  <si>
    <t>389</t>
  </si>
  <si>
    <t>TITLUL XII  ACTIVE NEFINANCIARE  (cod 71.01 la 71.03)</t>
  </si>
  <si>
    <t>71</t>
  </si>
  <si>
    <t>390</t>
  </si>
  <si>
    <t>Active fixe</t>
  </si>
  <si>
    <t>71.01</t>
  </si>
  <si>
    <t>394</t>
  </si>
  <si>
    <t>Alte active fixe</t>
  </si>
  <si>
    <t>71.01.30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</si>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</sst>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D12+D25</f>
        <v>319000</v>
      </c>
      <c r="E11" s="11">
        <f>E12+E25</f>
        <v>319000</v>
      </c>
      <c r="F11" s="11">
        <f>F12+F25</f>
        <v>192000</v>
      </c>
      <c r="G11" s="11">
        <f>G12+G25</f>
        <v>192000</v>
      </c>
      <c r="H11" s="11">
        <f>H12+H25</f>
        <v>192000</v>
      </c>
      <c r="I11" s="11">
        <f>I12+I25</f>
        <v>168103</v>
      </c>
      <c r="J11" s="11">
        <f>H11-I11</f>
        <v>23897</v>
      </c>
      <c r="K11" s="11">
        <f>K12+K25</f>
        <v>141404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</f>
        <v>289000</v>
      </c>
      <c r="E12" s="11">
        <f>E14</f>
        <v>289000</v>
      </c>
      <c r="F12" s="11">
        <f>F14</f>
        <v>162000</v>
      </c>
      <c r="G12" s="11">
        <f>G14</f>
        <v>162000</v>
      </c>
      <c r="H12" s="11">
        <f>H14</f>
        <v>162000</v>
      </c>
      <c r="I12" s="11">
        <f>I14</f>
        <v>138723</v>
      </c>
      <c r="J12" s="11">
        <f>H12-I12</f>
        <v>23277</v>
      </c>
      <c r="K12" s="11">
        <f>K14</f>
        <v>141404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289000</v>
      </c>
      <c r="E13" s="11">
        <f>E14</f>
        <v>289000</v>
      </c>
      <c r="F13" s="11">
        <f>F14</f>
        <v>162000</v>
      </c>
      <c r="G13" s="11">
        <f>G14</f>
        <v>162000</v>
      </c>
      <c r="H13" s="11">
        <f>H14</f>
        <v>162000</v>
      </c>
      <c r="I13" s="11">
        <f>I14</f>
        <v>138723</v>
      </c>
      <c r="J13" s="11">
        <f>H13-I13</f>
        <v>23277</v>
      </c>
      <c r="K13" s="11">
        <f>K14</f>
        <v>141404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D15+D19</f>
        <v>289000</v>
      </c>
      <c r="E14" s="11">
        <f>E15+E19</f>
        <v>289000</v>
      </c>
      <c r="F14" s="11">
        <f>F15+F19</f>
        <v>162000</v>
      </c>
      <c r="G14" s="11">
        <f>G15+G19</f>
        <v>162000</v>
      </c>
      <c r="H14" s="11">
        <f>H15+H19</f>
        <v>162000</v>
      </c>
      <c r="I14" s="11">
        <f>I15+I19</f>
        <v>138723</v>
      </c>
      <c r="J14" s="11">
        <f>H14-I14</f>
        <v>23277</v>
      </c>
      <c r="K14" s="11">
        <f>K15+K19</f>
        <v>141404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D16+D17+D18</f>
        <v>238000</v>
      </c>
      <c r="E15" s="11">
        <f>E16+E17+E18</f>
        <v>238000</v>
      </c>
      <c r="F15" s="11">
        <f>F16+F17+F18</f>
        <v>132000</v>
      </c>
      <c r="G15" s="11">
        <f>G16+G17+G18</f>
        <v>132000</v>
      </c>
      <c r="H15" s="11">
        <f>H16+H17+H18</f>
        <v>132000</v>
      </c>
      <c r="I15" s="11">
        <f>I16+I17+I18</f>
        <v>111285</v>
      </c>
      <c r="J15" s="11">
        <f>H15-I15</f>
        <v>20715</v>
      </c>
      <c r="K15" s="11">
        <f>K16+K17+K18</f>
        <v>113473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227000</v>
      </c>
      <c r="E16" s="11">
        <v>227000</v>
      </c>
      <c r="F16" s="11">
        <v>125000</v>
      </c>
      <c r="G16" s="11">
        <v>125000</v>
      </c>
      <c r="H16" s="11">
        <v>125000</v>
      </c>
      <c r="I16" s="11">
        <v>107512</v>
      </c>
      <c r="J16" s="11">
        <f>H16-I16</f>
        <v>17488</v>
      </c>
      <c r="K16" s="11">
        <v>111783</v>
      </c>
    </row>
    <row r="17" spans="1:12" s="6" customFormat="1" x14ac:dyDescent="0.25">
      <c r="A17" s="10" t="s">
        <v>38</v>
      </c>
      <c r="B17" s="10" t="s">
        <v>39</v>
      </c>
      <c r="C17" s="10" t="s">
        <v>40</v>
      </c>
      <c r="D17" s="11">
        <v>8000</v>
      </c>
      <c r="E17" s="11">
        <v>8000</v>
      </c>
      <c r="F17" s="11">
        <v>5000</v>
      </c>
      <c r="G17" s="11">
        <v>5000</v>
      </c>
      <c r="H17" s="11">
        <v>5000</v>
      </c>
      <c r="I17" s="11">
        <v>3269</v>
      </c>
      <c r="J17" s="11">
        <f>H17-I17</f>
        <v>1731</v>
      </c>
      <c r="K17" s="11">
        <v>1413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v>3000</v>
      </c>
      <c r="E18" s="11">
        <v>3000</v>
      </c>
      <c r="F18" s="11">
        <v>2000</v>
      </c>
      <c r="G18" s="11">
        <v>2000</v>
      </c>
      <c r="H18" s="11">
        <v>2000</v>
      </c>
      <c r="I18" s="11">
        <v>504</v>
      </c>
      <c r="J18" s="11">
        <f>H18-I18</f>
        <v>1496</v>
      </c>
      <c r="K18" s="11">
        <v>277</v>
      </c>
    </row>
    <row r="19" spans="1:12" s="6" customFormat="1" x14ac:dyDescent="0.25">
      <c r="A19" s="10" t="s">
        <v>44</v>
      </c>
      <c r="B19" s="10" t="s">
        <v>45</v>
      </c>
      <c r="C19" s="10" t="s">
        <v>46</v>
      </c>
      <c r="D19" s="11">
        <f>D20+D21+D22+D23+D24</f>
        <v>51000</v>
      </c>
      <c r="E19" s="11">
        <f>E20+E21+E22+E23+E24</f>
        <v>51000</v>
      </c>
      <c r="F19" s="11">
        <f>F20+F21+F22+F23+F24</f>
        <v>30000</v>
      </c>
      <c r="G19" s="11">
        <f>G20+G21+G22+G23+G24</f>
        <v>30000</v>
      </c>
      <c r="H19" s="11">
        <f>H20+H21+H22+H23+H24</f>
        <v>30000</v>
      </c>
      <c r="I19" s="11">
        <f>I20+I21+I22+I23+I24</f>
        <v>27438</v>
      </c>
      <c r="J19" s="11">
        <f>H19-I19</f>
        <v>2562</v>
      </c>
      <c r="K19" s="11">
        <f>K20+K21+K22+K23+K24</f>
        <v>27931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v>36500</v>
      </c>
      <c r="E20" s="11">
        <v>36500</v>
      </c>
      <c r="F20" s="11">
        <v>21500</v>
      </c>
      <c r="G20" s="11">
        <v>21500</v>
      </c>
      <c r="H20" s="11">
        <v>21500</v>
      </c>
      <c r="I20" s="11">
        <v>20429</v>
      </c>
      <c r="J20" s="11">
        <f>H20-I20</f>
        <v>1071</v>
      </c>
      <c r="K20" s="11">
        <v>20775</v>
      </c>
    </row>
    <row r="21" spans="1:12" s="6" customFormat="1" x14ac:dyDescent="0.25">
      <c r="A21" s="10" t="s">
        <v>50</v>
      </c>
      <c r="B21" s="10" t="s">
        <v>51</v>
      </c>
      <c r="C21" s="10" t="s">
        <v>52</v>
      </c>
      <c r="D21" s="11">
        <v>1100</v>
      </c>
      <c r="E21" s="11">
        <v>1100</v>
      </c>
      <c r="F21" s="11">
        <v>600</v>
      </c>
      <c r="G21" s="11">
        <v>600</v>
      </c>
      <c r="H21" s="11">
        <v>600</v>
      </c>
      <c r="I21" s="11">
        <v>557</v>
      </c>
      <c r="J21" s="11">
        <f>H21-I21</f>
        <v>43</v>
      </c>
      <c r="K21" s="11">
        <v>568</v>
      </c>
    </row>
    <row r="22" spans="1:12" s="6" customFormat="1" x14ac:dyDescent="0.25">
      <c r="A22" s="10" t="s">
        <v>53</v>
      </c>
      <c r="B22" s="10" t="s">
        <v>54</v>
      </c>
      <c r="C22" s="10" t="s">
        <v>55</v>
      </c>
      <c r="D22" s="11">
        <v>11650</v>
      </c>
      <c r="E22" s="11">
        <v>11650</v>
      </c>
      <c r="F22" s="11">
        <v>6850</v>
      </c>
      <c r="G22" s="11">
        <v>6850</v>
      </c>
      <c r="H22" s="11">
        <v>6850</v>
      </c>
      <c r="I22" s="11">
        <v>5789</v>
      </c>
      <c r="J22" s="11">
        <f>H22-I22</f>
        <v>1061</v>
      </c>
      <c r="K22" s="11">
        <v>5903</v>
      </c>
    </row>
    <row r="23" spans="1:12" s="6" customFormat="1" ht="22.5" x14ac:dyDescent="0.25">
      <c r="A23" s="10" t="s">
        <v>56</v>
      </c>
      <c r="B23" s="10" t="s">
        <v>57</v>
      </c>
      <c r="C23" s="10" t="s">
        <v>58</v>
      </c>
      <c r="D23" s="11">
        <v>600</v>
      </c>
      <c r="E23" s="11">
        <v>600</v>
      </c>
      <c r="F23" s="11">
        <v>300</v>
      </c>
      <c r="G23" s="11">
        <v>300</v>
      </c>
      <c r="H23" s="11">
        <v>300</v>
      </c>
      <c r="I23" s="11">
        <v>178</v>
      </c>
      <c r="J23" s="11">
        <f>H23-I23</f>
        <v>122</v>
      </c>
      <c r="K23" s="11">
        <v>181</v>
      </c>
    </row>
    <row r="24" spans="1:12" s="6" customFormat="1" x14ac:dyDescent="0.25">
      <c r="A24" s="10" t="s">
        <v>59</v>
      </c>
      <c r="B24" s="10" t="s">
        <v>60</v>
      </c>
      <c r="C24" s="10" t="s">
        <v>61</v>
      </c>
      <c r="D24" s="11">
        <v>1150</v>
      </c>
      <c r="E24" s="11">
        <v>1150</v>
      </c>
      <c r="F24" s="11">
        <v>750</v>
      </c>
      <c r="G24" s="11">
        <v>750</v>
      </c>
      <c r="H24" s="11">
        <v>750</v>
      </c>
      <c r="I24" s="11">
        <v>485</v>
      </c>
      <c r="J24" s="11">
        <f>H24-I24</f>
        <v>265</v>
      </c>
      <c r="K24" s="11">
        <v>504</v>
      </c>
    </row>
    <row r="25" spans="1:12" s="6" customFormat="1" ht="22.5" x14ac:dyDescent="0.25">
      <c r="A25" s="10" t="s">
        <v>62</v>
      </c>
      <c r="B25" s="10" t="s">
        <v>63</v>
      </c>
      <c r="C25" s="10" t="s">
        <v>64</v>
      </c>
      <c r="D25" s="11">
        <f>+D26</f>
        <v>30000</v>
      </c>
      <c r="E25" s="11">
        <f>+E26</f>
        <v>30000</v>
      </c>
      <c r="F25" s="11">
        <f>+F26</f>
        <v>30000</v>
      </c>
      <c r="G25" s="11">
        <f>+G26</f>
        <v>30000</v>
      </c>
      <c r="H25" s="11">
        <f>+H26</f>
        <v>30000</v>
      </c>
      <c r="I25" s="11">
        <f>+I26</f>
        <v>29380</v>
      </c>
      <c r="J25" s="11">
        <f>H25-I25</f>
        <v>620</v>
      </c>
      <c r="K25" s="11">
        <f>+K26</f>
        <v>0</v>
      </c>
    </row>
    <row r="26" spans="1:12" s="6" customFormat="1" x14ac:dyDescent="0.25">
      <c r="A26" s="10" t="s">
        <v>65</v>
      </c>
      <c r="B26" s="10" t="s">
        <v>66</v>
      </c>
      <c r="C26" s="10" t="s">
        <v>67</v>
      </c>
      <c r="D26" s="11">
        <f>D27</f>
        <v>30000</v>
      </c>
      <c r="E26" s="11">
        <f>E27</f>
        <v>30000</v>
      </c>
      <c r="F26" s="11">
        <f>F27</f>
        <v>30000</v>
      </c>
      <c r="G26" s="11">
        <f>G27</f>
        <v>30000</v>
      </c>
      <c r="H26" s="11">
        <f>H27</f>
        <v>30000</v>
      </c>
      <c r="I26" s="11">
        <f>I27</f>
        <v>29380</v>
      </c>
      <c r="J26" s="11">
        <f>H26-I26</f>
        <v>620</v>
      </c>
      <c r="K26" s="11">
        <f>K27</f>
        <v>0</v>
      </c>
    </row>
    <row r="27" spans="1:12" s="6" customFormat="1" ht="22.5" x14ac:dyDescent="0.25">
      <c r="A27" s="10" t="s">
        <v>68</v>
      </c>
      <c r="B27" s="10" t="s">
        <v>69</v>
      </c>
      <c r="C27" s="10" t="s">
        <v>70</v>
      </c>
      <c r="D27" s="11">
        <f>D28</f>
        <v>30000</v>
      </c>
      <c r="E27" s="11">
        <f>E28</f>
        <v>30000</v>
      </c>
      <c r="F27" s="11">
        <f>F28</f>
        <v>30000</v>
      </c>
      <c r="G27" s="11">
        <f>G28</f>
        <v>30000</v>
      </c>
      <c r="H27" s="11">
        <f>H28</f>
        <v>30000</v>
      </c>
      <c r="I27" s="11">
        <f>I28</f>
        <v>29380</v>
      </c>
      <c r="J27" s="11">
        <f>H27-I27</f>
        <v>620</v>
      </c>
      <c r="K27" s="11">
        <f>K28</f>
        <v>0</v>
      </c>
    </row>
    <row r="28" spans="1:12" s="6" customFormat="1" x14ac:dyDescent="0.25">
      <c r="A28" s="10" t="s">
        <v>71</v>
      </c>
      <c r="B28" s="10" t="s">
        <v>72</v>
      </c>
      <c r="C28" s="10" t="s">
        <v>73</v>
      </c>
      <c r="D28" s="11">
        <f>+D29</f>
        <v>30000</v>
      </c>
      <c r="E28" s="11">
        <f>+E29</f>
        <v>30000</v>
      </c>
      <c r="F28" s="11">
        <f>+F29</f>
        <v>30000</v>
      </c>
      <c r="G28" s="11">
        <f>+G29</f>
        <v>30000</v>
      </c>
      <c r="H28" s="11">
        <f>+H29</f>
        <v>30000</v>
      </c>
      <c r="I28" s="11">
        <f>+I29</f>
        <v>29380</v>
      </c>
      <c r="J28" s="11">
        <f>H28-I28</f>
        <v>620</v>
      </c>
      <c r="K28" s="11">
        <f>+K29</f>
        <v>0</v>
      </c>
    </row>
    <row r="29" spans="1:12" s="6" customFormat="1" x14ac:dyDescent="0.25">
      <c r="A29" s="10" t="s">
        <v>74</v>
      </c>
      <c r="B29" s="10" t="s">
        <v>75</v>
      </c>
      <c r="C29" s="10" t="s">
        <v>76</v>
      </c>
      <c r="D29" s="11">
        <v>30000</v>
      </c>
      <c r="E29" s="11">
        <v>30000</v>
      </c>
      <c r="F29" s="11">
        <v>30000</v>
      </c>
      <c r="G29" s="11">
        <v>30000</v>
      </c>
      <c r="H29" s="11">
        <v>30000</v>
      </c>
      <c r="I29" s="11">
        <v>29380</v>
      </c>
      <c r="J29" s="11">
        <f>H29-I29</f>
        <v>620</v>
      </c>
      <c r="K29" s="11">
        <v>0</v>
      </c>
    </row>
    <row r="30" spans="1:12" s="6" customFormat="1" x14ac:dyDescent="0.25">
      <c r="A30" s="8"/>
      <c r="B30" s="8"/>
      <c r="C30" s="8"/>
      <c r="D30" s="9"/>
      <c r="E30" s="9"/>
      <c r="F30" s="9"/>
      <c r="G30" s="9"/>
      <c r="H30" s="9"/>
      <c r="I30" s="9"/>
      <c r="J30" s="9"/>
      <c r="K30" s="9"/>
    </row>
    <row r="31" spans="1:12" x14ac:dyDescent="0.25">
      <c r="A31" s="13" t="s">
        <v>77</v>
      </c>
      <c r="B31" s="13"/>
      <c r="C31" s="13"/>
      <c r="D31" s="13"/>
      <c r="E31" s="13" t="s">
        <v>79</v>
      </c>
      <c r="F31" s="13"/>
      <c r="G31" s="13"/>
      <c r="H31" s="13"/>
      <c r="I31" s="13" t="s">
        <v>80</v>
      </c>
      <c r="J31" s="13"/>
      <c r="K31" s="13"/>
      <c r="L31" s="13"/>
    </row>
    <row r="32" spans="1:12" x14ac:dyDescent="0.25">
      <c r="A32" s="3" t="s">
        <v>78</v>
      </c>
      <c r="B32" s="3"/>
      <c r="C32" s="3"/>
      <c r="D32" s="3"/>
      <c r="E32" s="3" t="s">
        <v>79</v>
      </c>
      <c r="F32" s="3"/>
      <c r="G32" s="3"/>
      <c r="H32" s="3"/>
      <c r="I32" s="3" t="s">
        <v>81</v>
      </c>
      <c r="J32" s="3"/>
      <c r="K32" s="3"/>
      <c r="L32" s="3"/>
    </row>
    <row r="61" spans="1:20" x14ac:dyDescent="0.25">
      <c r="A61" s="12"/>
      <c r="B61" s="12"/>
      <c r="C61" s="12"/>
      <c r="D61" s="12"/>
      <c r="I61" s="12"/>
      <c r="J61" s="12"/>
      <c r="K61" s="12"/>
      <c r="L61" s="12"/>
      <c r="Q61" s="12"/>
      <c r="R61" s="12"/>
      <c r="S61" s="12"/>
      <c r="T61" s="12"/>
    </row>
  </sheetData>
  <mergeCells count="22">
    <mergeCell ref="H8:H9"/>
    <mergeCell ref="I8:I9"/>
    <mergeCell ref="J8:J9"/>
    <mergeCell ref="K8:K9"/>
    <mergeCell ref="A31:D31"/>
    <mergeCell ref="A32:D32"/>
    <mergeCell ref="E31:H31"/>
    <mergeCell ref="E32:H32"/>
    <mergeCell ref="I31:L31"/>
    <mergeCell ref="I32:L32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2017-07-26T10:09:50Z</dcterms:created>
  <dcterms:modified xsi:type="dcterms:W3CDTF">2017-07-26T10:09:53Z</dcterms:modified>
</cp:coreProperties>
</file>