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F18" i="1"/>
  <c r="E31" i="1"/>
  <c r="F31" i="1"/>
  <c r="E40" i="1"/>
  <c r="F40" i="1"/>
  <c r="F44" i="1" s="1"/>
  <c r="E44" i="1"/>
  <c r="E52" i="1"/>
  <c r="E72" i="1" s="1"/>
  <c r="F52" i="1"/>
  <c r="E71" i="1"/>
  <c r="F71" i="1"/>
  <c r="F72" i="1"/>
  <c r="E80" i="1"/>
  <c r="F80" i="1"/>
  <c r="F45" i="1" l="1"/>
  <c r="F73" i="1" s="1"/>
  <c r="E73" i="1"/>
</calcChain>
</file>

<file path=xl/sharedStrings.xml><?xml version="1.0" encoding="utf-8"?>
<sst xmlns="http://schemas.openxmlformats.org/spreadsheetml/2006/main" count="310" uniqueCount="192">
  <si>
    <t>JUDETUL  VASLUI</t>
  </si>
  <si>
    <t>COMUNA ROSIESTI</t>
  </si>
  <si>
    <t>CIF 5117550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</si>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</sst>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177513</v>
      </c>
      <c r="F10" s="10">
        <v>112920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626214</v>
      </c>
      <c r="F11" s="10">
        <v>600551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14414431</v>
      </c>
      <c r="F12" s="10">
        <v>10719170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15218158</v>
      </c>
      <c r="F18" s="10">
        <f>F10+F11+F12+F13+F14+F16</f>
        <v>11432641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535422</v>
      </c>
      <c r="F20" s="10">
        <v>583477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1468691</v>
      </c>
      <c r="F22" s="10">
        <v>44337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1304402</v>
      </c>
      <c r="F26" s="10">
        <v>1544463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1304402</v>
      </c>
      <c r="F27" s="10">
        <v>1544463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2773093</v>
      </c>
      <c r="F31" s="10">
        <f>F22+F26+F28+F30</f>
        <v>1588800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957978</v>
      </c>
      <c r="F34" s="10">
        <v>1494094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11500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957978</v>
      </c>
      <c r="F40" s="10">
        <f>F34+F35+F37+F38</f>
        <v>1505594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4266493</v>
      </c>
      <c r="F44" s="10">
        <f>F20+F31+F32+F40+F41+F42+F43</f>
        <v>3677871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19484651</v>
      </c>
      <c r="F45" s="10">
        <f>F18+F44</f>
        <v>15110512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265779</v>
      </c>
      <c r="F51" s="10">
        <v>246210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265779</v>
      </c>
      <c r="F52" s="10">
        <f>F48+F50+F51</f>
        <v>246210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1448744</v>
      </c>
      <c r="F54" s="10">
        <v>7131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2666</v>
      </c>
      <c r="F56" s="10">
        <v>5837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76742</v>
      </c>
      <c r="F58" s="10">
        <v>95735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49997</v>
      </c>
      <c r="F60" s="10">
        <v>63364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94863</v>
      </c>
      <c r="F66" s="10">
        <v>207962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1620349</v>
      </c>
      <c r="F71" s="10">
        <f>F54+F58+F62+F64+F65+F66+F67+F69+F70</f>
        <v>310828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1886128</v>
      </c>
      <c r="F72" s="10">
        <f>F52+F71</f>
        <v>557038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17598523</v>
      </c>
      <c r="F73" s="10">
        <f>F45-F72</f>
        <v>14553474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12942578</v>
      </c>
      <c r="F75" s="10">
        <v>8963645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4082926</v>
      </c>
      <c r="F76" s="10">
        <v>4664174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573019</v>
      </c>
      <c r="F78" s="10">
        <v>925655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17598523</v>
      </c>
      <c r="F80" s="10">
        <f>F75+F76-F77+F78-F79</f>
        <v>14553474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2017-11-12T09:59:40Z</dcterms:created>
  <dcterms:modified xsi:type="dcterms:W3CDTF">2017-11-12T09:59:41Z</dcterms:modified>
</cp:coreProperties>
</file>