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J27" i="1"/>
  <c r="K27" i="1"/>
  <c r="K26" i="1" s="1"/>
  <c r="J28" i="1"/>
  <c r="J29" i="1"/>
  <c r="J30" i="1"/>
  <c r="J31" i="1"/>
  <c r="J32" i="1"/>
  <c r="J33" i="1"/>
  <c r="D34" i="1"/>
  <c r="E34" i="1"/>
  <c r="F34" i="1"/>
  <c r="G34" i="1"/>
  <c r="H34" i="1"/>
  <c r="J34" i="1" s="1"/>
  <c r="I34" i="1"/>
  <c r="K34" i="1"/>
  <c r="J35" i="1"/>
  <c r="D36" i="1"/>
  <c r="E36" i="1"/>
  <c r="F36" i="1"/>
  <c r="G36" i="1"/>
  <c r="H36" i="1"/>
  <c r="J36" i="1" s="1"/>
  <c r="I36" i="1"/>
  <c r="K36" i="1"/>
  <c r="J37" i="1"/>
  <c r="D41" i="1"/>
  <c r="D40" i="1" s="1"/>
  <c r="D39" i="1" s="1"/>
  <c r="D38" i="1" s="1"/>
  <c r="E41" i="1"/>
  <c r="E40" i="1" s="1"/>
  <c r="E39" i="1" s="1"/>
  <c r="E38" i="1" s="1"/>
  <c r="F41" i="1"/>
  <c r="F40" i="1" s="1"/>
  <c r="F39" i="1" s="1"/>
  <c r="F38" i="1" s="1"/>
  <c r="G41" i="1"/>
  <c r="G40" i="1" s="1"/>
  <c r="G39" i="1" s="1"/>
  <c r="G38" i="1" s="1"/>
  <c r="H41" i="1"/>
  <c r="H40" i="1" s="1"/>
  <c r="I41" i="1"/>
  <c r="I40" i="1" s="1"/>
  <c r="I39" i="1" s="1"/>
  <c r="I38" i="1" s="1"/>
  <c r="J41" i="1"/>
  <c r="K41" i="1"/>
  <c r="K40" i="1" s="1"/>
  <c r="K39" i="1" s="1"/>
  <c r="K38" i="1" s="1"/>
  <c r="J42" i="1"/>
  <c r="J43" i="1"/>
  <c r="K12" i="1" l="1"/>
  <c r="K11" i="1" s="1"/>
  <c r="K13" i="1"/>
  <c r="I12" i="1"/>
  <c r="I11" i="1" s="1"/>
  <c r="I13" i="1"/>
  <c r="D12" i="1"/>
  <c r="D11" i="1" s="1"/>
  <c r="D13" i="1"/>
  <c r="G12" i="1"/>
  <c r="G11" i="1" s="1"/>
  <c r="G13" i="1"/>
  <c r="H12" i="1"/>
  <c r="H13" i="1"/>
  <c r="J14" i="1"/>
  <c r="F12" i="1"/>
  <c r="F11" i="1" s="1"/>
  <c r="F13" i="1"/>
  <c r="J26" i="1"/>
  <c r="J40" i="1"/>
  <c r="H39" i="1"/>
  <c r="E12" i="1"/>
  <c r="E11" i="1" s="1"/>
  <c r="E13" i="1"/>
  <c r="J15" i="1"/>
  <c r="J39" i="1" l="1"/>
  <c r="H38" i="1"/>
  <c r="J38" i="1" s="1"/>
  <c r="H11" i="1"/>
  <c r="J11" i="1" s="1"/>
  <c r="J12" i="1"/>
  <c r="J13" i="1"/>
</calcChain>
</file>

<file path=xl/sharedStrings.xml><?xml version="1.0" encoding="utf-8"?>
<sst xmlns="http://schemas.openxmlformats.org/spreadsheetml/2006/main" count="125" uniqueCount="124">
  <si>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</si>
  <si>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</si>
  <si>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</si>
  <si>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</si>
  <si>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</si>
  <si>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</si>
  <si>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</si>
  <si>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</si>
  <si>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</si>
  <si>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</si>
  <si>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</si>
  <si>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</si>
  <si>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</si>
  <si>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</si>
  <si>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</si>
  <si>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</si>
  <si>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</si>
  <si>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</si>
  <si>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</si>
  <si>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</si>
  <si>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</si>
  <si>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</si>
  <si>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</si>
  <si>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</si>
  <si>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</si>
  <si>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</si>
  <si>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</si>
  <si>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</si>
  <si>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</si>
  <si>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</si>
  <si>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</si>
  <si>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</si>
  <si>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</si>
  <si>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</si>
  <si>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</si>
  <si>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</si>
  <si>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</si>
  <si>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</si>
  <si>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</si>
  <si>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</si>
  <si>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</si>
  <si>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17</t>
  </si>
  <si>
    <t>Fond pentru posturi ocupate prin cumul</t>
  </si>
  <si>
    <t>10.01.10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</si>
  <si>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</si>
  <si>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</si>
  <si>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</si>
  <si>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</si>
  <si>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</si>
  <si>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</si>
  <si>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</si>
  <si>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</si>
  <si>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</si>
  <si>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</si>
  <si>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</si>
  <si>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</si>
  <si>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</si>
  <si>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</si>
  <si>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</si>
  <si>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</si>
  <si>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</si>
  <si>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</si>
  <si>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</si>
  <si>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</si>
  <si>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</si>
  <si>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</si>
  <si>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</si>
  <si>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</si>
  <si>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</si>
  <si>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</si>
  <si>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</si>
  <si>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</si>
  <si>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</si>
  <si>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</si>
  <si>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</si>
  <si>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</si>
  <si>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</si>
  <si>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</si>
  <si>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</si>
  <si>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</si>
  <si>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</si>
  <si>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</si>
  <si>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</si>
  <si>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</si>
  <si>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</si>
  <si>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</si>
  <si>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</si>
  <si>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</si>
  <si>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</si>
  <si>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</si>
  <si>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</si>
  <si>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</si>
  <si>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</si>
  <si>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</si>
  <si>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</si>
  <si>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170</t>
  </si>
  <si>
    <t>TITLUL XI ALTE CHELTUIELI   (cod 59.01+59.02+59.11+59.12+59.15+59.17+59.22+59.25+59.30)</t>
  </si>
  <si>
    <t>59</t>
  </si>
  <si>
    <t>171</t>
  </si>
  <si>
    <t xml:space="preserve">Burse </t>
  </si>
  <si>
    <t>59.01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</si>
  <si>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</si>
  <si>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</si>
  <si>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</si>
  <si>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</si>
  <si>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</si>
  <si>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</si>
  <si>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</si>
  <si>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</si>
  <si>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</si>
  <si>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</si>
  <si>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</si>
  <si>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</si>
  <si>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400</t>
  </si>
  <si>
    <t>Masini, echipamente si mijloace de transport</t>
  </si>
  <si>
    <t>71.01.02</t>
  </si>
  <si>
    <t>402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</si>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</sst>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D12+D38</f>
        <v>813000</v>
      </c>
      <c r="E11" s="11">
        <f>E12+E38</f>
        <v>813000</v>
      </c>
      <c r="F11" s="11">
        <f>F12+F38</f>
        <v>627100</v>
      </c>
      <c r="G11" s="11">
        <f>G12+G38</f>
        <v>627100</v>
      </c>
      <c r="H11" s="11">
        <f>H12+H38</f>
        <v>627100</v>
      </c>
      <c r="I11" s="11">
        <f>I12+I38</f>
        <v>619416</v>
      </c>
      <c r="J11" s="11">
        <f>H11-I11</f>
        <v>7684</v>
      </c>
      <c r="K11" s="11">
        <f>K12+K38</f>
        <v>668761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D14+D26+D36</f>
        <v>813000</v>
      </c>
      <c r="E12" s="11">
        <f>E14+E26+E36</f>
        <v>813000</v>
      </c>
      <c r="F12" s="11">
        <f>F14+F26+F36</f>
        <v>627100</v>
      </c>
      <c r="G12" s="11">
        <f>G14+G26+G36</f>
        <v>627100</v>
      </c>
      <c r="H12" s="11">
        <f>H14+H26+H36</f>
        <v>627100</v>
      </c>
      <c r="I12" s="11">
        <f>I14+I26+I36</f>
        <v>619416</v>
      </c>
      <c r="J12" s="11">
        <f>H12-I12</f>
        <v>7684</v>
      </c>
      <c r="K12" s="11">
        <f>K14+K26+K36</f>
        <v>668127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D14+D26+D36</f>
        <v>813000</v>
      </c>
      <c r="E13" s="11">
        <f>E14+E26+E36</f>
        <v>813000</v>
      </c>
      <c r="F13" s="11">
        <f>F14+F26+F36</f>
        <v>627100</v>
      </c>
      <c r="G13" s="11">
        <f>G14+G26+G36</f>
        <v>627100</v>
      </c>
      <c r="H13" s="11">
        <f>H14+H26+H36</f>
        <v>627100</v>
      </c>
      <c r="I13" s="11">
        <f>I14+I26+I36</f>
        <v>619416</v>
      </c>
      <c r="J13" s="11">
        <f>H13-I13</f>
        <v>7684</v>
      </c>
      <c r="K13" s="11">
        <f>K14+K26+K36</f>
        <v>668127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D15+D20</f>
        <v>616000</v>
      </c>
      <c r="E14" s="11">
        <f>E15+E20</f>
        <v>616000</v>
      </c>
      <c r="F14" s="11">
        <f>F15+F20</f>
        <v>473100</v>
      </c>
      <c r="G14" s="11">
        <f>G15+G20</f>
        <v>473100</v>
      </c>
      <c r="H14" s="11">
        <f>H15+H20</f>
        <v>473100</v>
      </c>
      <c r="I14" s="11">
        <f>I15+I20</f>
        <v>468010</v>
      </c>
      <c r="J14" s="11">
        <f>H14-I14</f>
        <v>5090</v>
      </c>
      <c r="K14" s="11">
        <f>K15+K20</f>
        <v>513764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D16+D17+D18+D19</f>
        <v>512500</v>
      </c>
      <c r="E15" s="11">
        <f>E16+E17+E18+E19</f>
        <v>512500</v>
      </c>
      <c r="F15" s="11">
        <f>F16+F17+F18+F19</f>
        <v>386900</v>
      </c>
      <c r="G15" s="11">
        <f>G16+G17+G18+G19</f>
        <v>386900</v>
      </c>
      <c r="H15" s="11">
        <f>H16+H17+H18+H19</f>
        <v>386900</v>
      </c>
      <c r="I15" s="11">
        <f>I16+I17+I18+I19</f>
        <v>382375</v>
      </c>
      <c r="J15" s="11">
        <f>H15-I15</f>
        <v>4525</v>
      </c>
      <c r="K15" s="11">
        <f>K16+K17+K18+K19</f>
        <v>427062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449500</v>
      </c>
      <c r="E16" s="11">
        <v>449500</v>
      </c>
      <c r="F16" s="11">
        <v>339900</v>
      </c>
      <c r="G16" s="11">
        <v>339900</v>
      </c>
      <c r="H16" s="11">
        <v>339900</v>
      </c>
      <c r="I16" s="11">
        <v>339866</v>
      </c>
      <c r="J16" s="11">
        <f>H16-I16</f>
        <v>34</v>
      </c>
      <c r="K16" s="11">
        <v>383531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13000</v>
      </c>
      <c r="E17" s="11">
        <v>13000</v>
      </c>
      <c r="F17" s="11">
        <v>10000</v>
      </c>
      <c r="G17" s="11">
        <v>10000</v>
      </c>
      <c r="H17" s="11">
        <v>10000</v>
      </c>
      <c r="I17" s="11">
        <v>6601</v>
      </c>
      <c r="J17" s="11">
        <f>H17-I17</f>
        <v>3399</v>
      </c>
      <c r="K17" s="11">
        <v>4987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6000</v>
      </c>
      <c r="E18" s="11">
        <v>6000</v>
      </c>
      <c r="F18" s="11">
        <v>4000</v>
      </c>
      <c r="G18" s="11">
        <v>4000</v>
      </c>
      <c r="H18" s="11">
        <v>4000</v>
      </c>
      <c r="I18" s="11">
        <v>3567</v>
      </c>
      <c r="J18" s="11">
        <f>H18-I18</f>
        <v>433</v>
      </c>
      <c r="K18" s="11">
        <v>3746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44000</v>
      </c>
      <c r="E19" s="11">
        <v>44000</v>
      </c>
      <c r="F19" s="11">
        <v>33000</v>
      </c>
      <c r="G19" s="11">
        <v>33000</v>
      </c>
      <c r="H19" s="11">
        <v>33000</v>
      </c>
      <c r="I19" s="11">
        <v>32341</v>
      </c>
      <c r="J19" s="11">
        <f>H19-I19</f>
        <v>659</v>
      </c>
      <c r="K19" s="11">
        <v>34798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f>D21+D22+D23+D24+D25</f>
        <v>103500</v>
      </c>
      <c r="E20" s="11">
        <f>E21+E22+E23+E24+E25</f>
        <v>103500</v>
      </c>
      <c r="F20" s="11">
        <f>F21+F22+F23+F24+F25</f>
        <v>86200</v>
      </c>
      <c r="G20" s="11">
        <f>G21+G22+G23+G24+G25</f>
        <v>86200</v>
      </c>
      <c r="H20" s="11">
        <f>H21+H22+H23+H24+H25</f>
        <v>86200</v>
      </c>
      <c r="I20" s="11">
        <f>I21+I22+I23+I24+I25</f>
        <v>85635</v>
      </c>
      <c r="J20" s="11">
        <f>H20-I20</f>
        <v>565</v>
      </c>
      <c r="K20" s="11">
        <f>K21+K22+K23+K24+K25</f>
        <v>86702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75500</v>
      </c>
      <c r="E21" s="11">
        <v>75500</v>
      </c>
      <c r="F21" s="11">
        <v>61000</v>
      </c>
      <c r="G21" s="11">
        <v>61000</v>
      </c>
      <c r="H21" s="11">
        <v>61000</v>
      </c>
      <c r="I21" s="11">
        <v>60955</v>
      </c>
      <c r="J21" s="11">
        <f>H21-I21</f>
        <v>45</v>
      </c>
      <c r="K21" s="11">
        <v>61983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2400</v>
      </c>
      <c r="E22" s="11">
        <v>2400</v>
      </c>
      <c r="F22" s="11">
        <v>1900</v>
      </c>
      <c r="G22" s="11">
        <v>1900</v>
      </c>
      <c r="H22" s="11">
        <v>1900</v>
      </c>
      <c r="I22" s="11">
        <v>1888</v>
      </c>
      <c r="J22" s="11">
        <f>H22-I22</f>
        <v>12</v>
      </c>
      <c r="K22" s="11">
        <v>1919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22100</v>
      </c>
      <c r="E23" s="11">
        <v>22100</v>
      </c>
      <c r="F23" s="11">
        <v>20100</v>
      </c>
      <c r="G23" s="11">
        <v>20100</v>
      </c>
      <c r="H23" s="11">
        <v>20100</v>
      </c>
      <c r="I23" s="11">
        <v>19741</v>
      </c>
      <c r="J23" s="11">
        <f>H23-I23</f>
        <v>359</v>
      </c>
      <c r="K23" s="11">
        <v>20060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v>750</v>
      </c>
      <c r="E24" s="11">
        <v>750</v>
      </c>
      <c r="F24" s="11">
        <v>700</v>
      </c>
      <c r="G24" s="11">
        <v>700</v>
      </c>
      <c r="H24" s="11">
        <v>700</v>
      </c>
      <c r="I24" s="11">
        <v>606</v>
      </c>
      <c r="J24" s="11">
        <f>H24-I24</f>
        <v>94</v>
      </c>
      <c r="K24" s="11">
        <v>616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2750</v>
      </c>
      <c r="E25" s="11">
        <v>2750</v>
      </c>
      <c r="F25" s="11">
        <v>2500</v>
      </c>
      <c r="G25" s="11">
        <v>2500</v>
      </c>
      <c r="H25" s="11">
        <v>2500</v>
      </c>
      <c r="I25" s="11">
        <v>2445</v>
      </c>
      <c r="J25" s="11">
        <f>H25-I25</f>
        <v>55</v>
      </c>
      <c r="K25" s="11">
        <v>2124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D27+D33+D34</f>
        <v>191000</v>
      </c>
      <c r="E26" s="11">
        <f>E27+E33+E34</f>
        <v>191000</v>
      </c>
      <c r="F26" s="11">
        <f>F27+F33+F34</f>
        <v>148000</v>
      </c>
      <c r="G26" s="11">
        <f>G27+G33+G34</f>
        <v>148000</v>
      </c>
      <c r="H26" s="11">
        <f>H27+H33+H34</f>
        <v>148000</v>
      </c>
      <c r="I26" s="11">
        <f>I27+I33+I34</f>
        <v>147471</v>
      </c>
      <c r="J26" s="11">
        <f>H26-I26</f>
        <v>529</v>
      </c>
      <c r="K26" s="11">
        <f>K27+K33+K34</f>
        <v>150428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f>D28+D29+D30+D31+D32</f>
        <v>113000</v>
      </c>
      <c r="E27" s="11">
        <f>E28+E29+E30+E31+E32</f>
        <v>113000</v>
      </c>
      <c r="F27" s="11">
        <f>F28+F29+F30+F31+F32</f>
        <v>86400</v>
      </c>
      <c r="G27" s="11">
        <f>G28+G29+G30+G31+G32</f>
        <v>86400</v>
      </c>
      <c r="H27" s="11">
        <f>H28+H29+H30+H31+H32</f>
        <v>86400</v>
      </c>
      <c r="I27" s="11">
        <f>I28+I29+I30+I31+I32</f>
        <v>86186</v>
      </c>
      <c r="J27" s="11">
        <f>H27-I27</f>
        <v>214</v>
      </c>
      <c r="K27" s="11">
        <f>K28+K29+K30+K31+K32</f>
        <v>89143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8500</v>
      </c>
      <c r="E28" s="11">
        <v>8500</v>
      </c>
      <c r="F28" s="11">
        <v>6400</v>
      </c>
      <c r="G28" s="11">
        <v>6400</v>
      </c>
      <c r="H28" s="11">
        <v>6400</v>
      </c>
      <c r="I28" s="11">
        <v>6395</v>
      </c>
      <c r="J28" s="11">
        <f>H28-I28</f>
        <v>5</v>
      </c>
      <c r="K28" s="11">
        <v>6377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15000</v>
      </c>
      <c r="E29" s="11">
        <v>15000</v>
      </c>
      <c r="F29" s="11">
        <v>13200</v>
      </c>
      <c r="G29" s="11">
        <v>13200</v>
      </c>
      <c r="H29" s="11">
        <v>13200</v>
      </c>
      <c r="I29" s="11">
        <v>13143</v>
      </c>
      <c r="J29" s="11">
        <f>H29-I29</f>
        <v>57</v>
      </c>
      <c r="K29" s="11">
        <v>13143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52000</v>
      </c>
      <c r="E30" s="11">
        <v>52000</v>
      </c>
      <c r="F30" s="11">
        <v>39700</v>
      </c>
      <c r="G30" s="11">
        <v>39700</v>
      </c>
      <c r="H30" s="11">
        <v>39700</v>
      </c>
      <c r="I30" s="11">
        <v>39619</v>
      </c>
      <c r="J30" s="11">
        <f>H30-I30</f>
        <v>81</v>
      </c>
      <c r="K30" s="11">
        <v>40269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6000</v>
      </c>
      <c r="E31" s="11">
        <v>6000</v>
      </c>
      <c r="F31" s="11">
        <v>4400</v>
      </c>
      <c r="G31" s="11">
        <v>4400</v>
      </c>
      <c r="H31" s="11">
        <v>4400</v>
      </c>
      <c r="I31" s="11">
        <v>4362</v>
      </c>
      <c r="J31" s="11">
        <f>H31-I31</f>
        <v>38</v>
      </c>
      <c r="K31" s="11">
        <v>4362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31500</v>
      </c>
      <c r="E32" s="11">
        <v>31500</v>
      </c>
      <c r="F32" s="11">
        <v>22700</v>
      </c>
      <c r="G32" s="11">
        <v>22700</v>
      </c>
      <c r="H32" s="11">
        <v>22700</v>
      </c>
      <c r="I32" s="11">
        <v>22667</v>
      </c>
      <c r="J32" s="11">
        <f>H32-I32</f>
        <v>33</v>
      </c>
      <c r="K32" s="11">
        <v>24992</v>
      </c>
    </row>
    <row r="33" spans="1:12" s="6" customFormat="1" x14ac:dyDescent="0.25">
      <c r="A33" s="10" t="s">
        <v>86</v>
      </c>
      <c r="B33" s="10" t="s">
        <v>87</v>
      </c>
      <c r="C33" s="10" t="s">
        <v>88</v>
      </c>
      <c r="D33" s="11">
        <v>40000</v>
      </c>
      <c r="E33" s="11">
        <v>40000</v>
      </c>
      <c r="F33" s="11">
        <v>39000</v>
      </c>
      <c r="G33" s="11">
        <v>39000</v>
      </c>
      <c r="H33" s="11">
        <v>39000</v>
      </c>
      <c r="I33" s="11">
        <v>38918</v>
      </c>
      <c r="J33" s="11">
        <f>H33-I33</f>
        <v>82</v>
      </c>
      <c r="K33" s="11">
        <v>38918</v>
      </c>
    </row>
    <row r="34" spans="1:12" s="6" customFormat="1" ht="22.5" x14ac:dyDescent="0.25">
      <c r="A34" s="10" t="s">
        <v>89</v>
      </c>
      <c r="B34" s="10" t="s">
        <v>90</v>
      </c>
      <c r="C34" s="10" t="s">
        <v>91</v>
      </c>
      <c r="D34" s="11">
        <f>D35</f>
        <v>38000</v>
      </c>
      <c r="E34" s="11">
        <f>E35</f>
        <v>38000</v>
      </c>
      <c r="F34" s="11">
        <f>F35</f>
        <v>22600</v>
      </c>
      <c r="G34" s="11">
        <f>G35</f>
        <v>22600</v>
      </c>
      <c r="H34" s="11">
        <f>H35</f>
        <v>22600</v>
      </c>
      <c r="I34" s="11">
        <f>I35</f>
        <v>22367</v>
      </c>
      <c r="J34" s="11">
        <f>H34-I34</f>
        <v>233</v>
      </c>
      <c r="K34" s="11">
        <f>K35</f>
        <v>22367</v>
      </c>
    </row>
    <row r="35" spans="1:12" s="6" customFormat="1" x14ac:dyDescent="0.25">
      <c r="A35" s="10" t="s">
        <v>92</v>
      </c>
      <c r="B35" s="10" t="s">
        <v>93</v>
      </c>
      <c r="C35" s="10" t="s">
        <v>94</v>
      </c>
      <c r="D35" s="11">
        <v>38000</v>
      </c>
      <c r="E35" s="11">
        <v>38000</v>
      </c>
      <c r="F35" s="11">
        <v>22600</v>
      </c>
      <c r="G35" s="11">
        <v>22600</v>
      </c>
      <c r="H35" s="11">
        <v>22600</v>
      </c>
      <c r="I35" s="11">
        <v>22367</v>
      </c>
      <c r="J35" s="11">
        <f>H35-I35</f>
        <v>233</v>
      </c>
      <c r="K35" s="11">
        <v>22367</v>
      </c>
    </row>
    <row r="36" spans="1:12" s="6" customFormat="1" ht="33" x14ac:dyDescent="0.25">
      <c r="A36" s="10" t="s">
        <v>95</v>
      </c>
      <c r="B36" s="10" t="s">
        <v>96</v>
      </c>
      <c r="C36" s="10" t="s">
        <v>97</v>
      </c>
      <c r="D36" s="11">
        <f>D37</f>
        <v>6000</v>
      </c>
      <c r="E36" s="11">
        <f>E37</f>
        <v>6000</v>
      </c>
      <c r="F36" s="11">
        <f>F37</f>
        <v>6000</v>
      </c>
      <c r="G36" s="11">
        <f>G37</f>
        <v>6000</v>
      </c>
      <c r="H36" s="11">
        <f>H37</f>
        <v>6000</v>
      </c>
      <c r="I36" s="11">
        <f>I37</f>
        <v>3935</v>
      </c>
      <c r="J36" s="11">
        <f>H36-I36</f>
        <v>2065</v>
      </c>
      <c r="K36" s="11">
        <f>K37</f>
        <v>3935</v>
      </c>
    </row>
    <row r="37" spans="1:12" s="6" customFormat="1" x14ac:dyDescent="0.25">
      <c r="A37" s="10" t="s">
        <v>98</v>
      </c>
      <c r="B37" s="10" t="s">
        <v>99</v>
      </c>
      <c r="C37" s="10" t="s">
        <v>100</v>
      </c>
      <c r="D37" s="11">
        <v>6000</v>
      </c>
      <c r="E37" s="11">
        <v>6000</v>
      </c>
      <c r="F37" s="11">
        <v>6000</v>
      </c>
      <c r="G37" s="11">
        <v>6000</v>
      </c>
      <c r="H37" s="11">
        <v>6000</v>
      </c>
      <c r="I37" s="11">
        <v>3935</v>
      </c>
      <c r="J37" s="11">
        <f>H37-I37</f>
        <v>2065</v>
      </c>
      <c r="K37" s="11">
        <v>3935</v>
      </c>
    </row>
    <row r="38" spans="1:12" s="6" customFormat="1" ht="22.5" x14ac:dyDescent="0.25">
      <c r="A38" s="10" t="s">
        <v>101</v>
      </c>
      <c r="B38" s="10" t="s">
        <v>102</v>
      </c>
      <c r="C38" s="10" t="s">
        <v>103</v>
      </c>
      <c r="D38" s="11">
        <f>+D39</f>
        <v>0</v>
      </c>
      <c r="E38" s="11">
        <f>+E39</f>
        <v>0</v>
      </c>
      <c r="F38" s="11">
        <f>+F39</f>
        <v>0</v>
      </c>
      <c r="G38" s="11">
        <f>+G39</f>
        <v>0</v>
      </c>
      <c r="H38" s="11">
        <f>+H39</f>
        <v>0</v>
      </c>
      <c r="I38" s="11">
        <f>+I39</f>
        <v>0</v>
      </c>
      <c r="J38" s="11">
        <f>H38-I38</f>
        <v>0</v>
      </c>
      <c r="K38" s="11">
        <f>+K39</f>
        <v>634</v>
      </c>
    </row>
    <row r="39" spans="1:12" s="6" customFormat="1" x14ac:dyDescent="0.25">
      <c r="A39" s="10" t="s">
        <v>104</v>
      </c>
      <c r="B39" s="10" t="s">
        <v>105</v>
      </c>
      <c r="C39" s="10" t="s">
        <v>106</v>
      </c>
      <c r="D39" s="11">
        <f>D40</f>
        <v>0</v>
      </c>
      <c r="E39" s="11">
        <f>E40</f>
        <v>0</v>
      </c>
      <c r="F39" s="11">
        <f>F40</f>
        <v>0</v>
      </c>
      <c r="G39" s="11">
        <f>G40</f>
        <v>0</v>
      </c>
      <c r="H39" s="11">
        <f>H40</f>
        <v>0</v>
      </c>
      <c r="I39" s="11">
        <f>I40</f>
        <v>0</v>
      </c>
      <c r="J39" s="11">
        <f>H39-I39</f>
        <v>0</v>
      </c>
      <c r="K39" s="11">
        <f>K40</f>
        <v>634</v>
      </c>
    </row>
    <row r="40" spans="1:12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0</v>
      </c>
      <c r="E40" s="11">
        <f>E41</f>
        <v>0</v>
      </c>
      <c r="F40" s="11">
        <f>F41</f>
        <v>0</v>
      </c>
      <c r="G40" s="11">
        <f>G41</f>
        <v>0</v>
      </c>
      <c r="H40" s="11">
        <f>H41</f>
        <v>0</v>
      </c>
      <c r="I40" s="11">
        <f>I41</f>
        <v>0</v>
      </c>
      <c r="J40" s="11">
        <f>H40-I40</f>
        <v>0</v>
      </c>
      <c r="K40" s="11">
        <f>K41</f>
        <v>634</v>
      </c>
    </row>
    <row r="41" spans="1:12" s="6" customFormat="1" x14ac:dyDescent="0.25">
      <c r="A41" s="10" t="s">
        <v>110</v>
      </c>
      <c r="B41" s="10" t="s">
        <v>111</v>
      </c>
      <c r="C41" s="10" t="s">
        <v>112</v>
      </c>
      <c r="D41" s="11">
        <f>+D42+D43</f>
        <v>0</v>
      </c>
      <c r="E41" s="11">
        <f>+E42+E43</f>
        <v>0</v>
      </c>
      <c r="F41" s="11">
        <f>+F42+F43</f>
        <v>0</v>
      </c>
      <c r="G41" s="11">
        <f>+G42+G43</f>
        <v>0</v>
      </c>
      <c r="H41" s="11">
        <f>+H42+H43</f>
        <v>0</v>
      </c>
      <c r="I41" s="11">
        <f>+I42+I43</f>
        <v>0</v>
      </c>
      <c r="J41" s="11">
        <f>H41-I41</f>
        <v>0</v>
      </c>
      <c r="K41" s="11">
        <f>+K42+K43</f>
        <v>634</v>
      </c>
    </row>
    <row r="42" spans="1:12" s="6" customFormat="1" x14ac:dyDescent="0.25">
      <c r="A42" s="10" t="s">
        <v>113</v>
      </c>
      <c r="B42" s="10" t="s">
        <v>114</v>
      </c>
      <c r="C42" s="10" t="s">
        <v>115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f>H42-I42</f>
        <v>0</v>
      </c>
      <c r="K42" s="11">
        <v>247</v>
      </c>
    </row>
    <row r="43" spans="1:12" s="6" customFormat="1" x14ac:dyDescent="0.25">
      <c r="A43" s="10" t="s">
        <v>116</v>
      </c>
      <c r="B43" s="10" t="s">
        <v>117</v>
      </c>
      <c r="C43" s="10" t="s">
        <v>118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f>H43-I43</f>
        <v>0</v>
      </c>
      <c r="K43" s="11">
        <v>387</v>
      </c>
    </row>
    <row r="44" spans="1:12" s="6" customFormat="1" x14ac:dyDescent="0.25">
      <c r="A44" s="8"/>
      <c r="B44" s="8"/>
      <c r="C44" s="8"/>
      <c r="D44" s="9"/>
      <c r="E44" s="9"/>
      <c r="F44" s="9"/>
      <c r="G44" s="9"/>
      <c r="H44" s="9"/>
      <c r="I44" s="9"/>
      <c r="J44" s="9"/>
      <c r="K44" s="9"/>
    </row>
    <row r="45" spans="1:12" x14ac:dyDescent="0.25">
      <c r="A45" s="13" t="s">
        <v>119</v>
      </c>
      <c r="B45" s="13"/>
      <c r="C45" s="13"/>
      <c r="D45" s="13"/>
      <c r="E45" s="13" t="s">
        <v>121</v>
      </c>
      <c r="F45" s="13"/>
      <c r="G45" s="13"/>
      <c r="H45" s="13"/>
      <c r="I45" s="13" t="s">
        <v>122</v>
      </c>
      <c r="J45" s="13"/>
      <c r="K45" s="13"/>
      <c r="L45" s="13"/>
    </row>
    <row r="46" spans="1:12" x14ac:dyDescent="0.25">
      <c r="A46" s="3" t="s">
        <v>120</v>
      </c>
      <c r="B46" s="3"/>
      <c r="C46" s="3"/>
      <c r="D46" s="3"/>
      <c r="E46" s="3" t="s">
        <v>121</v>
      </c>
      <c r="F46" s="3"/>
      <c r="G46" s="3"/>
      <c r="H46" s="3"/>
      <c r="I46" s="3" t="s">
        <v>123</v>
      </c>
      <c r="J46" s="3"/>
      <c r="K46" s="3"/>
      <c r="L46" s="3"/>
    </row>
    <row r="89" spans="1:20" x14ac:dyDescent="0.25">
      <c r="A89" s="12"/>
      <c r="B89" s="12"/>
      <c r="C89" s="12"/>
      <c r="D89" s="12"/>
      <c r="I89" s="12"/>
      <c r="J89" s="12"/>
      <c r="K89" s="12"/>
      <c r="L89" s="12"/>
      <c r="Q89" s="12"/>
      <c r="R89" s="12"/>
      <c r="S89" s="12"/>
      <c r="T89" s="12"/>
    </row>
  </sheetData>
  <mergeCells count="22">
    <mergeCell ref="H8:H9"/>
    <mergeCell ref="I8:I9"/>
    <mergeCell ref="J8:J9"/>
    <mergeCell ref="K8:K9"/>
    <mergeCell ref="A45:D45"/>
    <mergeCell ref="A46:D46"/>
    <mergeCell ref="E45:H45"/>
    <mergeCell ref="E46:H46"/>
    <mergeCell ref="I45:L45"/>
    <mergeCell ref="I46:L4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2017-11-12T10:00:20Z</dcterms:created>
  <dcterms:modified xsi:type="dcterms:W3CDTF">2017-11-12T10:00:21Z</dcterms:modified>
</cp:coreProperties>
</file>